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ndo Olivero\Documents\INFORMACION  MUNICIPIO 2022\EJECUCIONES PRESUPUESTALES 2022\"/>
    </mc:Choice>
  </mc:AlternateContent>
  <bookViews>
    <workbookView xWindow="0" yWindow="0" windowWidth="20490" windowHeight="7905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" i="1" l="1"/>
  <c r="U5" i="1"/>
  <c r="T20" i="1"/>
  <c r="S20" i="1"/>
  <c r="L20" i="1"/>
  <c r="Q20" i="1"/>
  <c r="W20" i="1"/>
  <c r="U20" i="1"/>
  <c r="I20" i="1"/>
  <c r="V20" i="1"/>
  <c r="R20" i="1"/>
  <c r="M20" i="1"/>
  <c r="J20" i="1"/>
  <c r="G20" i="1"/>
  <c r="P20" i="1"/>
  <c r="H20" i="1"/>
  <c r="K20" i="1"/>
  <c r="N20" i="1"/>
  <c r="O20" i="1"/>
  <c r="O22" i="1" l="1"/>
  <c r="H22" i="1"/>
</calcChain>
</file>

<file path=xl/sharedStrings.xml><?xml version="1.0" encoding="utf-8"?>
<sst xmlns="http://schemas.openxmlformats.org/spreadsheetml/2006/main" count="98" uniqueCount="57">
  <si>
    <t>ALCALDÍA DE CIÉNAGA - MAGDALENA</t>
  </si>
  <si>
    <t>NIT:891.780.043 - 5</t>
  </si>
  <si>
    <t>SECRETARIA DE HACIENDA MUNICIPAL</t>
  </si>
  <si>
    <t>LISTADO DE EJECUCION PRESUPUESTAL DE GASTOS E INVERSIÓN - VIGENCIA FISCAL 2022 ENTRE 01/01/22 Y 31/12/22</t>
  </si>
  <si>
    <t>RUBRO PPTAL.</t>
  </si>
  <si>
    <t>DESCRIPCIÓN RUBRO PPTAL</t>
  </si>
  <si>
    <t>TIPO</t>
  </si>
  <si>
    <t>TIPO GASTO</t>
  </si>
  <si>
    <t>FUENTE PPTAL.</t>
  </si>
  <si>
    <t>DESCRIPCIÓN FUENTE PPTAL.</t>
  </si>
  <si>
    <t xml:space="preserve">
PRESUPUESTO APROBADO</t>
  </si>
  <si>
    <t>(TRASLADOS)                      CONTRA CREDITO</t>
  </si>
  <si>
    <t>(TRASLADO)              CREDITO</t>
  </si>
  <si>
    <t>TRASLADOS</t>
  </si>
  <si>
    <t>REDUCCIÓN</t>
  </si>
  <si>
    <t>ADICIONES</t>
  </si>
  <si>
    <t>APLAZAMIENTOS</t>
  </si>
  <si>
    <t>DESAPLAZAMIENTOS</t>
  </si>
  <si>
    <t>APROPIACIÓN DEFINITIVA</t>
  </si>
  <si>
    <t xml:space="preserve"> CDP SALDO INICIAL</t>
  </si>
  <si>
    <t>CDP POR COMPROMETER</t>
  </si>
  <si>
    <t>COMPROMISOS</t>
  </si>
  <si>
    <t>ORDENADO</t>
  </si>
  <si>
    <t>PAGADO</t>
  </si>
  <si>
    <t>SALDO APROPIACIÓN</t>
  </si>
  <si>
    <t>SALDO POR ORDENAR</t>
  </si>
  <si>
    <t>SALDO POR PAGAR</t>
  </si>
  <si>
    <t>COD.ENTIDAD</t>
  </si>
  <si>
    <t>ENTIDAD</t>
  </si>
  <si>
    <t xml:space="preserve">2                                                           </t>
  </si>
  <si>
    <t>Gastos</t>
  </si>
  <si>
    <t xml:space="preserve">MAYOR               </t>
  </si>
  <si>
    <t xml:space="preserve">Funcionamiento      </t>
  </si>
  <si>
    <t xml:space="preserve"> RESGUARDOS INDIGENAS                                                                                                   </t>
  </si>
  <si>
    <t>1</t>
  </si>
  <si>
    <t>PLAN ANUAL DE INVERSION</t>
  </si>
  <si>
    <t>MAYOR</t>
  </si>
  <si>
    <t xml:space="preserve">Inversion           </t>
  </si>
  <si>
    <t>1-RI</t>
  </si>
  <si>
    <t xml:space="preserve">RESGUARDOS INDIGENAS </t>
  </si>
  <si>
    <t>1-RI-1100</t>
  </si>
  <si>
    <t>SECRETARIA DE GOBIERNO Y PARTICIPACION CIUDADANA</t>
  </si>
  <si>
    <t>1-RI-1100-45</t>
  </si>
  <si>
    <t>GOBIERNO TERRITORIAL</t>
  </si>
  <si>
    <t>1-RI-1100-4599</t>
  </si>
  <si>
    <t>FORTALECIMIENTO A LA GESTIÓN Y DIRECCIÓN DE LA ADMINISTRACIÓN PÚBLICA TERRITORIAL (4599)</t>
  </si>
  <si>
    <t>DETALLE</t>
  </si>
  <si>
    <t>DETALLE FUENTE</t>
  </si>
  <si>
    <t>SUPERAVIT SGP RESG INDIGE</t>
  </si>
  <si>
    <t>1-RI-1400</t>
  </si>
  <si>
    <t>SECRETARIA DE INFRAESTRUCTURA Y DESARROLLO ECONOMICO SOSTENIBLE</t>
  </si>
  <si>
    <t>1-RI-1400-17</t>
  </si>
  <si>
    <t>AGRICULTURA Y DESARROLLO RURAL</t>
  </si>
  <si>
    <t>1-RI-1400-1702</t>
  </si>
  <si>
    <t>INCLUSIÓN PRODUCTIVA DE PEQUEÑOS PRODUCTORES RURALES (1702)</t>
  </si>
  <si>
    <t>S.G.P. RESGUARDOS INDIGEN - KOGUI MALAYO ARHUACO</t>
  </si>
  <si>
    <t>REND FINANC SGP RESG INDG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</si>
</sst>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240A]\ * #,##0.00_-;\-[$$-240A]\ * #,##0.00_-;_-[$$-240A]\ * &quot;-&quot;??_-;_-@_-"/>
  </numFmts>
  <fonts count="7">
    <font>
      <sz val="11"/>
      <name val="Calibri"/>
    </font>
    <font>
      <sz val="8"/>
      <name val="Calibri"/>
    </font>
    <font>
      <b/>
      <sz val="11"/>
      <name val="Calibri"/>
    </font>
    <font>
      <sz val="9"/>
      <name val="Calibri"/>
    </font>
    <font>
      <b/>
      <sz val="10"/>
      <name val="Calibri"/>
    </font>
    <font>
      <b/>
      <sz val="9"/>
      <name val="Calibri"/>
    </font>
    <font>
      <b/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AEABAB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164" fontId="1" fillId="0" borderId="1" xfId="0" applyNumberFormat="1" applyFont="1" applyBorder="1"/>
    <xf numFmtId="164" fontId="6" fillId="3" borderId="0" xfId="0" applyNumberFormat="1" applyFont="1" applyFill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zoomScaleNormal="100" zoomScaleSheetLayoutView="100" workbookViewId="0">
      <pane xSplit="6" ySplit="6" topLeftCell="S7" activePane="bottomRight" state="frozen"/>
      <selection pane="topRight" activeCell="G1" sqref="G1"/>
      <selection pane="bottomLeft" activeCell="A7" sqref="A7"/>
      <selection pane="bottomRight" activeCell="W6" sqref="W6"/>
    </sheetView>
  </sheetViews>
  <sheetFormatPr baseColWidth="10" defaultColWidth="11.42578125" defaultRowHeight="15"/>
  <cols>
    <col min="1" max="1" width="11.42578125" style="1" customWidth="1"/>
    <col min="2" max="2" width="25.28515625" style="1" customWidth="1"/>
    <col min="3" max="3" width="14" style="1" customWidth="1"/>
    <col min="4" max="4" width="7.85546875" style="1" customWidth="1"/>
    <col min="5" max="5" width="13.5703125" style="1" customWidth="1"/>
    <col min="6" max="6" width="13.28515625" style="1" customWidth="1"/>
    <col min="7" max="8" width="20.140625" style="2" customWidth="1"/>
    <col min="9" max="9" width="21.7109375" style="2" customWidth="1"/>
    <col min="10" max="10" width="18.7109375" style="2" customWidth="1"/>
    <col min="11" max="11" width="22.7109375" style="2" customWidth="1"/>
    <col min="12" max="13" width="20.140625" style="2" customWidth="1"/>
    <col min="14" max="14" width="24.85546875" style="2" customWidth="1"/>
    <col min="15" max="15" width="25.28515625" style="2" customWidth="1"/>
    <col min="16" max="16" width="22.7109375" style="2" customWidth="1"/>
    <col min="17" max="17" width="22.28515625" style="2" customWidth="1"/>
    <col min="18" max="19" width="24.28515625" style="2" customWidth="1"/>
    <col min="20" max="20" width="23.7109375" style="2" customWidth="1"/>
    <col min="21" max="21" width="22.140625" style="2" customWidth="1"/>
    <col min="22" max="22" width="24.140625" style="2" customWidth="1"/>
    <col min="23" max="23" width="21.28515625" style="2" customWidth="1"/>
    <col min="24" max="24" width="16.5703125" style="1" customWidth="1"/>
    <col min="25" max="25" width="49.7109375" style="1" customWidth="1"/>
  </cols>
  <sheetData>
    <row r="1" spans="1: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>
      <c r="A5"/>
      <c r="B5"/>
      <c r="C5"/>
      <c r="D5"/>
      <c r="E5" s="3"/>
      <c r="F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f>+O8-R8</f>
        <v>750744905.42999995</v>
      </c>
      <c r="V5" s="3">
        <f>+R8-S8</f>
        <v>94368732</v>
      </c>
      <c r="W5" s="3"/>
      <c r="X5"/>
      <c r="Y5"/>
    </row>
    <row r="6" spans="1:25" ht="23.45" customHeight="1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4" t="s">
        <v>10</v>
      </c>
      <c r="H6" s="6" t="s">
        <v>15</v>
      </c>
      <c r="I6" s="4" t="s">
        <v>11</v>
      </c>
      <c r="J6" s="6" t="s">
        <v>12</v>
      </c>
      <c r="K6" s="6" t="s">
        <v>13</v>
      </c>
      <c r="L6" s="6" t="s">
        <v>14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  <c r="S6" s="6" t="s">
        <v>22</v>
      </c>
      <c r="T6" s="6" t="s">
        <v>23</v>
      </c>
      <c r="U6" s="6" t="s">
        <v>24</v>
      </c>
      <c r="V6" s="6" t="s">
        <v>25</v>
      </c>
      <c r="W6" s="6" t="s">
        <v>26</v>
      </c>
      <c r="X6" s="7" t="s">
        <v>27</v>
      </c>
      <c r="Y6" s="4" t="s">
        <v>28</v>
      </c>
    </row>
    <row r="7" spans="1:25">
      <c r="A7" s="8" t="s">
        <v>29</v>
      </c>
      <c r="B7" s="8" t="s">
        <v>30</v>
      </c>
      <c r="C7" s="8" t="s">
        <v>31</v>
      </c>
      <c r="D7" s="8" t="s">
        <v>32</v>
      </c>
      <c r="E7" s="8"/>
      <c r="F7" s="9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8">
        <v>9997</v>
      </c>
      <c r="Y7" s="8" t="s">
        <v>33</v>
      </c>
    </row>
    <row r="8" spans="1:25">
      <c r="A8" s="8" t="s">
        <v>34</v>
      </c>
      <c r="B8" s="8" t="s">
        <v>35</v>
      </c>
      <c r="C8" s="8" t="s">
        <v>36</v>
      </c>
      <c r="D8" s="8" t="s">
        <v>37</v>
      </c>
      <c r="E8" s="8"/>
      <c r="F8" s="9"/>
      <c r="G8" s="9">
        <v>0</v>
      </c>
      <c r="H8" s="9">
        <v>921982369.42999995</v>
      </c>
      <c r="I8" s="9">
        <v>171237464</v>
      </c>
      <c r="J8" s="9">
        <v>171237464</v>
      </c>
      <c r="K8" s="9">
        <v>0</v>
      </c>
      <c r="L8" s="9">
        <v>0</v>
      </c>
      <c r="M8" s="9">
        <v>0</v>
      </c>
      <c r="N8" s="9">
        <v>0</v>
      </c>
      <c r="O8" s="9">
        <v>921982369.42999995</v>
      </c>
      <c r="P8" s="9">
        <v>171237464</v>
      </c>
      <c r="Q8" s="9">
        <v>0</v>
      </c>
      <c r="R8" s="9">
        <v>171237464</v>
      </c>
      <c r="S8" s="9">
        <v>76868732</v>
      </c>
      <c r="T8" s="9">
        <v>76868732</v>
      </c>
      <c r="U8" s="9">
        <v>750744905.42999995</v>
      </c>
      <c r="V8" s="9">
        <v>94368732</v>
      </c>
      <c r="W8" s="9">
        <v>0</v>
      </c>
      <c r="X8" s="8">
        <v>9997</v>
      </c>
      <c r="Y8" s="8" t="s">
        <v>33</v>
      </c>
    </row>
    <row r="9" spans="1:25">
      <c r="A9" s="8" t="s">
        <v>38</v>
      </c>
      <c r="B9" s="8" t="s">
        <v>39</v>
      </c>
      <c r="C9" s="8" t="s">
        <v>36</v>
      </c>
      <c r="D9" s="8" t="s">
        <v>37</v>
      </c>
      <c r="E9" s="8"/>
      <c r="F9" s="9"/>
      <c r="G9" s="9">
        <v>0</v>
      </c>
      <c r="H9" s="9">
        <v>921982369.42999995</v>
      </c>
      <c r="I9" s="9">
        <v>171237464</v>
      </c>
      <c r="J9" s="9">
        <v>171237464</v>
      </c>
      <c r="K9" s="9">
        <v>0</v>
      </c>
      <c r="L9" s="9">
        <v>0</v>
      </c>
      <c r="M9" s="9">
        <v>0</v>
      </c>
      <c r="N9" s="9">
        <v>0</v>
      </c>
      <c r="O9" s="9">
        <v>921982369.42999995</v>
      </c>
      <c r="P9" s="9">
        <v>171237464</v>
      </c>
      <c r="Q9" s="9">
        <v>0</v>
      </c>
      <c r="R9" s="9">
        <v>171237464</v>
      </c>
      <c r="S9" s="9">
        <v>76868732</v>
      </c>
      <c r="T9" s="9">
        <v>76868732</v>
      </c>
      <c r="U9" s="9">
        <v>750744905.42999995</v>
      </c>
      <c r="V9" s="9">
        <v>94368732</v>
      </c>
      <c r="W9" s="9">
        <v>0</v>
      </c>
      <c r="X9" s="8">
        <v>9997</v>
      </c>
      <c r="Y9" s="8" t="s">
        <v>33</v>
      </c>
    </row>
    <row r="10" spans="1:25">
      <c r="A10" s="8" t="s">
        <v>40</v>
      </c>
      <c r="B10" s="8" t="s">
        <v>41</v>
      </c>
      <c r="C10" s="8" t="s">
        <v>36</v>
      </c>
      <c r="D10" s="8" t="s">
        <v>37</v>
      </c>
      <c r="E10" s="8"/>
      <c r="F10" s="9"/>
      <c r="G10" s="9">
        <v>0</v>
      </c>
      <c r="H10" s="9">
        <v>0</v>
      </c>
      <c r="I10" s="9">
        <v>0</v>
      </c>
      <c r="J10" s="9">
        <v>171237464</v>
      </c>
      <c r="K10" s="9">
        <v>171237464</v>
      </c>
      <c r="L10" s="9">
        <v>0</v>
      </c>
      <c r="M10" s="9">
        <v>0</v>
      </c>
      <c r="N10" s="9">
        <v>0</v>
      </c>
      <c r="O10" s="9">
        <v>171237464</v>
      </c>
      <c r="P10" s="9">
        <v>171237464</v>
      </c>
      <c r="Q10" s="9">
        <v>0</v>
      </c>
      <c r="R10" s="9">
        <v>171237464</v>
      </c>
      <c r="S10" s="9">
        <v>76868732</v>
      </c>
      <c r="T10" s="9">
        <v>76868732</v>
      </c>
      <c r="U10" s="9">
        <v>0</v>
      </c>
      <c r="V10" s="9">
        <v>94368732</v>
      </c>
      <c r="W10" s="9">
        <v>0</v>
      </c>
      <c r="X10" s="8">
        <v>9997</v>
      </c>
      <c r="Y10" s="8" t="s">
        <v>33</v>
      </c>
    </row>
    <row r="11" spans="1:25">
      <c r="A11" s="8" t="s">
        <v>42</v>
      </c>
      <c r="B11" s="8" t="s">
        <v>43</v>
      </c>
      <c r="C11" s="8" t="s">
        <v>36</v>
      </c>
      <c r="D11" s="8" t="s">
        <v>37</v>
      </c>
      <c r="E11" s="8"/>
      <c r="F11" s="9"/>
      <c r="G11" s="9">
        <v>0</v>
      </c>
      <c r="H11" s="9">
        <v>0</v>
      </c>
      <c r="I11" s="9">
        <v>0</v>
      </c>
      <c r="J11" s="9">
        <v>171237464</v>
      </c>
      <c r="K11" s="9">
        <v>171237464</v>
      </c>
      <c r="L11" s="9">
        <v>0</v>
      </c>
      <c r="M11" s="9">
        <v>0</v>
      </c>
      <c r="N11" s="9">
        <v>0</v>
      </c>
      <c r="O11" s="9">
        <v>171237464</v>
      </c>
      <c r="P11" s="9">
        <v>171237464</v>
      </c>
      <c r="Q11" s="9">
        <v>0</v>
      </c>
      <c r="R11" s="9">
        <v>171237464</v>
      </c>
      <c r="S11" s="9">
        <v>76868732</v>
      </c>
      <c r="T11" s="9">
        <v>76868732</v>
      </c>
      <c r="U11" s="9">
        <v>0</v>
      </c>
      <c r="V11" s="9">
        <v>94368732</v>
      </c>
      <c r="W11" s="9">
        <v>0</v>
      </c>
      <c r="X11" s="8">
        <v>9997</v>
      </c>
      <c r="Y11" s="8" t="s">
        <v>33</v>
      </c>
    </row>
    <row r="12" spans="1:25">
      <c r="A12" s="8" t="s">
        <v>44</v>
      </c>
      <c r="B12" s="8" t="s">
        <v>45</v>
      </c>
      <c r="C12" s="8" t="s">
        <v>46</v>
      </c>
      <c r="D12" s="8" t="s">
        <v>37</v>
      </c>
      <c r="E12" s="8"/>
      <c r="F12" s="9"/>
      <c r="G12" s="9">
        <v>0</v>
      </c>
      <c r="H12" s="9">
        <v>0</v>
      </c>
      <c r="I12" s="9">
        <v>0</v>
      </c>
      <c r="J12" s="9">
        <v>171237464</v>
      </c>
      <c r="K12" s="9">
        <v>171237464</v>
      </c>
      <c r="L12" s="9">
        <v>0</v>
      </c>
      <c r="M12" s="9">
        <v>0</v>
      </c>
      <c r="N12" s="9">
        <v>0</v>
      </c>
      <c r="O12" s="9">
        <v>171237464</v>
      </c>
      <c r="P12" s="9">
        <v>171237464</v>
      </c>
      <c r="Q12" s="9">
        <v>0</v>
      </c>
      <c r="R12" s="9">
        <v>171237464</v>
      </c>
      <c r="S12" s="9">
        <v>76868732</v>
      </c>
      <c r="T12" s="9">
        <v>76868732</v>
      </c>
      <c r="U12" s="9">
        <v>0</v>
      </c>
      <c r="V12" s="9">
        <v>94368732</v>
      </c>
      <c r="W12" s="9">
        <v>0</v>
      </c>
      <c r="X12" s="8">
        <v>9997</v>
      </c>
      <c r="Y12" s="8" t="s">
        <v>33</v>
      </c>
    </row>
    <row r="13" spans="1:25">
      <c r="A13" s="8" t="s">
        <v>44</v>
      </c>
      <c r="B13" s="8" t="s">
        <v>45</v>
      </c>
      <c r="C13" s="8" t="s">
        <v>47</v>
      </c>
      <c r="D13" s="8" t="s">
        <v>37</v>
      </c>
      <c r="E13" s="8">
        <v>1306</v>
      </c>
      <c r="F13" s="9" t="s">
        <v>48</v>
      </c>
      <c r="G13" s="9">
        <v>0</v>
      </c>
      <c r="H13" s="9">
        <v>0</v>
      </c>
      <c r="I13" s="9">
        <v>0</v>
      </c>
      <c r="J13" s="9">
        <v>171237464</v>
      </c>
      <c r="K13" s="9">
        <v>171237464</v>
      </c>
      <c r="L13" s="9">
        <v>0</v>
      </c>
      <c r="M13" s="9">
        <v>0</v>
      </c>
      <c r="N13" s="9">
        <v>0</v>
      </c>
      <c r="O13" s="9">
        <v>171237464</v>
      </c>
      <c r="P13" s="9">
        <v>171237464</v>
      </c>
      <c r="Q13" s="9">
        <v>0</v>
      </c>
      <c r="R13" s="9">
        <v>171237464</v>
      </c>
      <c r="S13" s="9">
        <v>76868732</v>
      </c>
      <c r="T13" s="9">
        <v>76868732</v>
      </c>
      <c r="U13" s="9">
        <v>0</v>
      </c>
      <c r="V13" s="9">
        <v>94368732</v>
      </c>
      <c r="W13" s="9">
        <v>0</v>
      </c>
      <c r="X13" s="8">
        <v>9997</v>
      </c>
      <c r="Y13" s="8" t="s">
        <v>33</v>
      </c>
    </row>
    <row r="14" spans="1:25">
      <c r="A14" s="8" t="s">
        <v>49</v>
      </c>
      <c r="B14" s="8" t="s">
        <v>50</v>
      </c>
      <c r="C14" s="8" t="s">
        <v>36</v>
      </c>
      <c r="D14" s="8" t="s">
        <v>37</v>
      </c>
      <c r="E14" s="8"/>
      <c r="F14" s="9"/>
      <c r="G14" s="9">
        <v>0</v>
      </c>
      <c r="H14" s="9">
        <v>921982369.42999995</v>
      </c>
      <c r="I14" s="9">
        <v>171237464</v>
      </c>
      <c r="J14" s="9">
        <v>0</v>
      </c>
      <c r="K14" s="9">
        <v>-171237464</v>
      </c>
      <c r="L14" s="9">
        <v>0</v>
      </c>
      <c r="M14" s="9">
        <v>0</v>
      </c>
      <c r="N14" s="9">
        <v>0</v>
      </c>
      <c r="O14" s="9">
        <v>750744905.42999995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750744905.42999995</v>
      </c>
      <c r="V14" s="9">
        <v>0</v>
      </c>
      <c r="W14" s="9">
        <v>0</v>
      </c>
      <c r="X14" s="8">
        <v>9997</v>
      </c>
      <c r="Y14" s="8" t="s">
        <v>33</v>
      </c>
    </row>
    <row r="15" spans="1:25">
      <c r="A15" s="8" t="s">
        <v>51</v>
      </c>
      <c r="B15" s="8" t="s">
        <v>52</v>
      </c>
      <c r="C15" s="8" t="s">
        <v>36</v>
      </c>
      <c r="D15" s="8" t="s">
        <v>37</v>
      </c>
      <c r="E15" s="8"/>
      <c r="F15" s="9"/>
      <c r="G15" s="9">
        <v>0</v>
      </c>
      <c r="H15" s="9">
        <v>921982369.42999995</v>
      </c>
      <c r="I15" s="9">
        <v>171237464</v>
      </c>
      <c r="J15" s="9">
        <v>0</v>
      </c>
      <c r="K15" s="9">
        <v>-171237464</v>
      </c>
      <c r="L15" s="9">
        <v>0</v>
      </c>
      <c r="M15" s="9">
        <v>0</v>
      </c>
      <c r="N15" s="9">
        <v>0</v>
      </c>
      <c r="O15" s="9">
        <v>750744905.42999995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750744905.42999995</v>
      </c>
      <c r="V15" s="9">
        <v>0</v>
      </c>
      <c r="W15" s="9">
        <v>0</v>
      </c>
      <c r="X15" s="8">
        <v>9997</v>
      </c>
      <c r="Y15" s="8" t="s">
        <v>33</v>
      </c>
    </row>
    <row r="16" spans="1:25">
      <c r="A16" s="8" t="s">
        <v>53</v>
      </c>
      <c r="B16" s="8" t="s">
        <v>54</v>
      </c>
      <c r="C16" s="8" t="s">
        <v>46</v>
      </c>
      <c r="D16" s="8" t="s">
        <v>37</v>
      </c>
      <c r="E16" s="8"/>
      <c r="F16" s="9"/>
      <c r="G16" s="9">
        <v>0</v>
      </c>
      <c r="H16" s="9">
        <v>921982369.42999995</v>
      </c>
      <c r="I16" s="9">
        <v>171237464</v>
      </c>
      <c r="J16" s="9">
        <v>0</v>
      </c>
      <c r="K16" s="9">
        <v>-171237464</v>
      </c>
      <c r="L16" s="9">
        <v>0</v>
      </c>
      <c r="M16" s="9">
        <v>0</v>
      </c>
      <c r="N16" s="9">
        <v>0</v>
      </c>
      <c r="O16" s="9">
        <v>750744905.42999995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750744905.42999995</v>
      </c>
      <c r="V16" s="9">
        <v>0</v>
      </c>
      <c r="W16" s="9">
        <v>0</v>
      </c>
      <c r="X16" s="8">
        <v>9997</v>
      </c>
      <c r="Y16" s="8" t="s">
        <v>33</v>
      </c>
    </row>
    <row r="17" spans="1:25">
      <c r="A17" s="8" t="s">
        <v>53</v>
      </c>
      <c r="B17" s="8" t="s">
        <v>54</v>
      </c>
      <c r="C17" s="8" t="s">
        <v>47</v>
      </c>
      <c r="D17" s="8" t="s">
        <v>37</v>
      </c>
      <c r="E17" s="8">
        <v>1305</v>
      </c>
      <c r="F17" s="9" t="s">
        <v>55</v>
      </c>
      <c r="G17" s="9">
        <v>0</v>
      </c>
      <c r="H17" s="9">
        <v>282753603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282753603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282753603</v>
      </c>
      <c r="V17" s="9">
        <v>0</v>
      </c>
      <c r="W17" s="9">
        <v>0</v>
      </c>
      <c r="X17" s="8">
        <v>9997</v>
      </c>
      <c r="Y17" s="8" t="s">
        <v>33</v>
      </c>
    </row>
    <row r="18" spans="1:25">
      <c r="A18" s="8" t="s">
        <v>53</v>
      </c>
      <c r="B18" s="8" t="s">
        <v>54</v>
      </c>
      <c r="C18" s="8" t="s">
        <v>47</v>
      </c>
      <c r="D18" s="8" t="s">
        <v>37</v>
      </c>
      <c r="E18" s="8">
        <v>1306</v>
      </c>
      <c r="F18" s="9" t="s">
        <v>48</v>
      </c>
      <c r="G18" s="9">
        <v>0</v>
      </c>
      <c r="H18" s="9">
        <v>635396307.44000006</v>
      </c>
      <c r="I18" s="9">
        <v>171237464</v>
      </c>
      <c r="J18" s="9">
        <v>0</v>
      </c>
      <c r="K18" s="9">
        <v>-171237464</v>
      </c>
      <c r="L18" s="9">
        <v>0</v>
      </c>
      <c r="M18" s="9">
        <v>0</v>
      </c>
      <c r="N18" s="9">
        <v>0</v>
      </c>
      <c r="O18" s="9">
        <v>464158843.44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464158843.44</v>
      </c>
      <c r="V18" s="9">
        <v>0</v>
      </c>
      <c r="W18" s="9">
        <v>0</v>
      </c>
      <c r="X18" s="8">
        <v>9997</v>
      </c>
      <c r="Y18" s="8" t="s">
        <v>33</v>
      </c>
    </row>
    <row r="19" spans="1:25">
      <c r="A19" s="8" t="s">
        <v>53</v>
      </c>
      <c r="B19" s="8" t="s">
        <v>54</v>
      </c>
      <c r="C19" s="8" t="s">
        <v>47</v>
      </c>
      <c r="D19" s="8" t="s">
        <v>37</v>
      </c>
      <c r="E19" s="8">
        <v>1307</v>
      </c>
      <c r="F19" s="9" t="s">
        <v>56</v>
      </c>
      <c r="G19" s="9">
        <v>0</v>
      </c>
      <c r="H19" s="9">
        <v>3832458.99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3832458.99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3832458.99</v>
      </c>
      <c r="V19" s="9">
        <v>0</v>
      </c>
      <c r="W19" s="9">
        <v>0</v>
      </c>
      <c r="X19" s="8">
        <v>9997</v>
      </c>
      <c r="Y19" s="8" t="s">
        <v>33</v>
      </c>
    </row>
    <row r="20" spans="1:25">
      <c r="G20" s="10">
        <f t="shared" ref="G20:W20" ca="1" si="0">SUMIF(INDIRECT(ADDRESS(6,3)&amp;":"&amp;ADDRESS(ROW()-1,3)),"DETALLE FUENTE",INDIRECT(ADDRESS(6,COLUMN())&amp;":"&amp;ADDRESS(ROW()-1,COLUMN())))</f>
        <v>0</v>
      </c>
      <c r="H20" s="10">
        <f ca="1">SUMIF(INDIRECT(ADDRESS(6,3)&amp;":"&amp;ADDRESS(ROW()-1,3)),"DETALLE FUENTE",INDIRECT(ADDRESS(6,COLUMN())&amp;":"&amp;ADDRESS(ROW()-1,COLUMN())))</f>
        <v>921982369.43000007</v>
      </c>
      <c r="I20" s="10">
        <f t="shared" ca="1" si="0"/>
        <v>171237464</v>
      </c>
      <c r="J20" s="10">
        <f t="shared" ca="1" si="0"/>
        <v>171237464</v>
      </c>
      <c r="K20" s="10">
        <f t="shared" ca="1" si="0"/>
        <v>0</v>
      </c>
      <c r="L20" s="10">
        <f t="shared" ca="1" si="0"/>
        <v>0</v>
      </c>
      <c r="M20" s="10">
        <f t="shared" ca="1" si="0"/>
        <v>0</v>
      </c>
      <c r="N20" s="10">
        <f t="shared" ca="1" si="0"/>
        <v>0</v>
      </c>
      <c r="O20" s="10">
        <f t="shared" ca="1" si="0"/>
        <v>921982369.43000007</v>
      </c>
      <c r="P20" s="10">
        <f ca="1">SUMIF(INDIRECT(ADDRESS(6,3)&amp;":"&amp;ADDRESS(ROW()-1,3)),"DETALLE FUENTE",INDIRECT(ADDRESS(6,COLUMN())&amp;":"&amp;ADDRESS(ROW()-1,COLUMN())))</f>
        <v>171237464</v>
      </c>
      <c r="Q20" s="10">
        <f t="shared" ca="1" si="0"/>
        <v>0</v>
      </c>
      <c r="R20" s="10">
        <f t="shared" ca="1" si="0"/>
        <v>171237464</v>
      </c>
      <c r="S20" s="10">
        <f t="shared" ca="1" si="0"/>
        <v>76868732</v>
      </c>
      <c r="T20" s="10">
        <f t="shared" ca="1" si="0"/>
        <v>76868732</v>
      </c>
      <c r="U20" s="10">
        <f t="shared" ca="1" si="0"/>
        <v>750744905.43000007</v>
      </c>
      <c r="V20" s="10">
        <f t="shared" ca="1" si="0"/>
        <v>94368732</v>
      </c>
      <c r="W20" s="10">
        <f t="shared" ca="1" si="0"/>
        <v>0</v>
      </c>
    </row>
    <row r="21" spans="1:25">
      <c r="H21" s="2">
        <v>921982369.42999995</v>
      </c>
      <c r="O21" s="2">
        <v>921982369.42999995</v>
      </c>
    </row>
    <row r="22" spans="1:25">
      <c r="H22" s="2">
        <f ca="1">+H20-H21</f>
        <v>0</v>
      </c>
      <c r="O22" s="2">
        <f ca="1">+O20-O21</f>
        <v>0</v>
      </c>
    </row>
  </sheetData>
  <mergeCells count="4">
    <mergeCell ref="A4:Y4"/>
    <mergeCell ref="A3:Y3"/>
    <mergeCell ref="A2:Y2"/>
    <mergeCell ref="A1:Y1"/>
  </mergeCells>
  <pageMargins left="0.69999998807907104" right="0.69999998807907104" top="0.75" bottom="0.75" header="0.30000001192092896" footer="0.30000001192092896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9AD9B1ED08DD4EBF131D758451CA11" ma:contentTypeVersion="0" ma:contentTypeDescription="Crear nuevo documento." ma:contentTypeScope="" ma:versionID="fc1aceb58c3498b6c8c1d1692f5540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B07568-6C2C-41B7-9588-0F4E6FD6B7B8}"/>
</file>

<file path=customXml/itemProps2.xml><?xml version="1.0" encoding="utf-8"?>
<ds:datastoreItem xmlns:ds="http://schemas.openxmlformats.org/officeDocument/2006/customXml" ds:itemID="{649A0BAA-5DFF-4BA6-8287-D6008F26296C}"/>
</file>

<file path=customXml/itemProps3.xml><?xml version="1.0" encoding="utf-8"?>
<ds:datastoreItem xmlns:ds="http://schemas.openxmlformats.org/officeDocument/2006/customXml" ds:itemID="{80D504E2-E8F4-4C68-8715-5EE633569C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Nando Olivero</cp:lastModifiedBy>
  <dcterms:created xsi:type="dcterms:W3CDTF">2022-06-16T15:04:59Z</dcterms:created>
  <dcterms:modified xsi:type="dcterms:W3CDTF">2023-04-20T14:47:03Z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0x0101007E9AD9B1ED08DD4EBF131D758451CA11</vt:lpwstr>
  </property>
</Properties>
</file>